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cn.ds.volvo.net\vghq-got\proj01\003786\Kvartalsrapport\Rellar om redovisningseffekter\"/>
    </mc:Choice>
  </mc:AlternateContent>
  <bookViews>
    <workbookView xWindow="0" yWindow="0" windowWidth="20490" windowHeight="7020"/>
  </bookViews>
  <sheets>
    <sheet name="Q1" sheetId="6" r:id="rId1"/>
    <sheet name="Q2" sheetId="5" r:id="rId2"/>
    <sheet name="Q3" sheetId="4" r:id="rId3"/>
    <sheet name="Q4" sheetId="1" r:id="rId4"/>
    <sheet name="Full Year 2019 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H8" i="2" s="1"/>
  <c r="C6" i="2"/>
  <c r="H5" i="2"/>
  <c r="H6" i="2" s="1"/>
  <c r="G2" i="2"/>
  <c r="G2" i="1"/>
  <c r="G2" i="4"/>
  <c r="G2" i="5"/>
  <c r="A3" i="6"/>
  <c r="G2" i="6"/>
  <c r="A3" i="5"/>
  <c r="A3" i="4"/>
  <c r="A3" i="1"/>
</calcChain>
</file>

<file path=xl/sharedStrings.xml><?xml version="1.0" encoding="utf-8"?>
<sst xmlns="http://schemas.openxmlformats.org/spreadsheetml/2006/main" count="256" uniqueCount="43">
  <si>
    <t xml:space="preserve">CONSOLIDATED INCOME STATEMENT </t>
  </si>
  <si>
    <t>Industrial Operations</t>
  </si>
  <si>
    <t>SEK M</t>
  </si>
  <si>
    <t xml:space="preserve">Net sales </t>
  </si>
  <si>
    <t xml:space="preserve">Cost of sales </t>
  </si>
  <si>
    <t xml:space="preserve">Gross income </t>
  </si>
  <si>
    <t xml:space="preserve">Research and development expenses </t>
  </si>
  <si>
    <t xml:space="preserve">Selling expenses </t>
  </si>
  <si>
    <t xml:space="preserve">Administrative expenses </t>
  </si>
  <si>
    <t xml:space="preserve">Other operating income and expenses </t>
  </si>
  <si>
    <t xml:space="preserve">Income/loss from investments in joint ventures and associated companies </t>
  </si>
  <si>
    <t xml:space="preserve">Income from other investments </t>
  </si>
  <si>
    <t xml:space="preserve">Operating income </t>
  </si>
  <si>
    <t xml:space="preserve">Interest income and similar credits </t>
  </si>
  <si>
    <t xml:space="preserve">Interest expenses and similar charges </t>
  </si>
  <si>
    <t xml:space="preserve">Other financial income and expenses </t>
  </si>
  <si>
    <t xml:space="preserve">Income after financial items </t>
  </si>
  <si>
    <t xml:space="preserve">Income taxes </t>
  </si>
  <si>
    <t>Previously reported</t>
  </si>
  <si>
    <t>Restate-ment</t>
  </si>
  <si>
    <t>After restate-ment</t>
  </si>
  <si>
    <t>Income for the period</t>
  </si>
  <si>
    <t>Net sales</t>
  </si>
  <si>
    <t>Cost of sales</t>
  </si>
  <si>
    <t>Gross income</t>
  </si>
  <si>
    <t>Research and development expenses</t>
  </si>
  <si>
    <t>Selling expenses</t>
  </si>
  <si>
    <t>Administrative expenses</t>
  </si>
  <si>
    <t>Other operating income and expenses</t>
  </si>
  <si>
    <t>Income/loss from investments in joint ventures and associated companies</t>
  </si>
  <si>
    <t>Income from other investments</t>
  </si>
  <si>
    <t>Operating income</t>
  </si>
  <si>
    <t>Interest income and similar credits</t>
  </si>
  <si>
    <t>Interest expenses and similar charges</t>
  </si>
  <si>
    <t>Other financial income and expenses</t>
  </si>
  <si>
    <t>Income after financial items</t>
  </si>
  <si>
    <t>Income taxes</t>
  </si>
  <si>
    <t>-</t>
  </si>
  <si>
    <t>Year 2019</t>
  </si>
  <si>
    <t>Quarter 1/2019</t>
  </si>
  <si>
    <t>Quarter 2/2019</t>
  </si>
  <si>
    <t>Quarter 3/2019</t>
  </si>
  <si>
    <t>Quarter 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</si>
</sst>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&quot;-&quot;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sz val="8"/>
      <color theme="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rgb="FFB6C9D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theme="0" tint="-4.9989318521683403E-2"/>
      </top>
      <bottom/>
      <diagonal/>
    </border>
    <border>
      <left/>
      <right/>
      <top style="thin">
        <color theme="0" tint="-0.499984740745262"/>
      </top>
      <bottom style="hair">
        <color theme="0" tint="-4.9989318521683403E-2"/>
      </bottom>
      <diagonal/>
    </border>
    <border>
      <left/>
      <right/>
      <top style="hair">
        <color theme="0" tint="-4.9989318521683403E-2"/>
      </top>
      <bottom style="hair">
        <color theme="0" tint="-4.9989318521683403E-2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" fontId="3" fillId="2" borderId="0" applyNumberFormat="0" applyFill="0" applyBorder="0">
      <alignment horizontal="right"/>
    </xf>
  </cellStyleXfs>
  <cellXfs count="59">
    <xf numFmtId="0" fontId="0" fillId="0" borderId="0" xfId="0"/>
    <xf numFmtId="0" fontId="4" fillId="3" borderId="0" xfId="1" applyNumberFormat="1" applyFont="1" applyFill="1" applyAlignment="1">
      <alignment horizontal="left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right" wrapText="1"/>
    </xf>
    <xf numFmtId="0" fontId="4" fillId="3" borderId="0" xfId="0" quotePrefix="1" applyFont="1" applyFill="1" applyBorder="1" applyAlignment="1">
      <alignment horizontal="right" wrapText="1"/>
    </xf>
    <xf numFmtId="0" fontId="0" fillId="0" borderId="0" xfId="0" applyBorder="1"/>
    <xf numFmtId="0" fontId="5" fillId="3" borderId="0" xfId="0" quotePrefix="1" applyFont="1" applyFill="1" applyBorder="1" applyAlignment="1">
      <alignment horizontal="right" wrapText="1"/>
    </xf>
    <xf numFmtId="164" fontId="5" fillId="4" borderId="0" xfId="0" applyNumberFormat="1" applyFont="1" applyFill="1" applyBorder="1" applyAlignment="1">
      <alignment horizontal="right" wrapText="1"/>
    </xf>
    <xf numFmtId="164" fontId="5" fillId="4" borderId="4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left"/>
    </xf>
    <xf numFmtId="3" fontId="4" fillId="4" borderId="0" xfId="0" applyNumberFormat="1" applyFont="1" applyFill="1" applyBorder="1" applyAlignment="1">
      <alignment horizontal="right" wrapText="1"/>
    </xf>
    <xf numFmtId="164" fontId="4" fillId="4" borderId="0" xfId="0" applyNumberFormat="1" applyFont="1" applyFill="1" applyBorder="1" applyAlignment="1">
      <alignment horizontal="right" wrapText="1"/>
    </xf>
    <xf numFmtId="3" fontId="4" fillId="4" borderId="1" xfId="0" applyNumberFormat="1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right" wrapText="1"/>
    </xf>
    <xf numFmtId="3" fontId="4" fillId="4" borderId="1" xfId="0" applyNumberFormat="1" applyFont="1" applyFill="1" applyBorder="1" applyAlignment="1">
      <alignment horizontal="right" wrapText="1"/>
    </xf>
    <xf numFmtId="164" fontId="4" fillId="4" borderId="1" xfId="0" applyNumberFormat="1" applyFont="1" applyFill="1" applyBorder="1" applyAlignment="1">
      <alignment wrapText="1"/>
    </xf>
    <xf numFmtId="3" fontId="5" fillId="4" borderId="2" xfId="0" applyNumberFormat="1" applyFont="1" applyFill="1" applyBorder="1" applyAlignment="1">
      <alignment horizontal="left" vertical="top"/>
    </xf>
    <xf numFmtId="164" fontId="5" fillId="4" borderId="2" xfId="0" applyNumberFormat="1" applyFont="1" applyFill="1" applyBorder="1" applyAlignment="1">
      <alignment horizontal="right" vertical="top" wrapText="1"/>
    </xf>
    <xf numFmtId="3" fontId="5" fillId="4" borderId="2" xfId="0" applyNumberFormat="1" applyFont="1" applyFill="1" applyBorder="1" applyAlignment="1">
      <alignment horizontal="right" vertical="top" wrapText="1"/>
    </xf>
    <xf numFmtId="3" fontId="4" fillId="4" borderId="3" xfId="0" applyNumberFormat="1" applyFont="1" applyFill="1" applyBorder="1" applyAlignment="1">
      <alignment horizontal="left"/>
    </xf>
    <xf numFmtId="164" fontId="4" fillId="4" borderId="3" xfId="0" applyNumberFormat="1" applyFont="1" applyFill="1" applyBorder="1" applyAlignment="1">
      <alignment horizontal="right" wrapText="1"/>
    </xf>
    <xf numFmtId="3" fontId="4" fillId="4" borderId="3" xfId="0" applyNumberFormat="1" applyFont="1" applyFill="1" applyBorder="1" applyAlignment="1">
      <alignment horizontal="right" wrapText="1"/>
    </xf>
    <xf numFmtId="3" fontId="4" fillId="4" borderId="3" xfId="0" applyNumberFormat="1" applyFont="1" applyFill="1" applyBorder="1" applyAlignment="1">
      <alignment horizontal="left" wrapText="1"/>
    </xf>
    <xf numFmtId="3" fontId="4" fillId="4" borderId="3" xfId="0" applyNumberFormat="1" applyFont="1" applyFill="1" applyBorder="1" applyAlignment="1">
      <alignment horizontal="left" vertical="top"/>
    </xf>
    <xf numFmtId="164" fontId="4" fillId="4" borderId="3" xfId="0" applyNumberFormat="1" applyFont="1" applyFill="1" applyBorder="1" applyAlignment="1">
      <alignment horizontal="right" vertical="top" wrapText="1"/>
    </xf>
    <xf numFmtId="3" fontId="4" fillId="4" borderId="3" xfId="0" applyNumberFormat="1" applyFont="1" applyFill="1" applyBorder="1" applyAlignment="1">
      <alignment horizontal="right" vertical="top" wrapText="1"/>
    </xf>
    <xf numFmtId="164" fontId="4" fillId="4" borderId="3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horizontal="left" vertical="top"/>
    </xf>
    <xf numFmtId="164" fontId="4" fillId="4" borderId="1" xfId="0" applyNumberFormat="1" applyFont="1" applyFill="1" applyBorder="1" applyAlignment="1">
      <alignment horizontal="right" vertical="top" wrapText="1"/>
    </xf>
    <xf numFmtId="3" fontId="4" fillId="4" borderId="1" xfId="0" applyNumberFormat="1" applyFont="1" applyFill="1" applyBorder="1" applyAlignment="1">
      <alignment horizontal="right" vertical="top" wrapText="1"/>
    </xf>
    <xf numFmtId="3" fontId="5" fillId="4" borderId="2" xfId="0" applyNumberFormat="1" applyFont="1" applyFill="1" applyBorder="1" applyAlignment="1">
      <alignment horizontal="left" wrapText="1"/>
    </xf>
    <xf numFmtId="164" fontId="5" fillId="4" borderId="2" xfId="0" applyNumberFormat="1" applyFont="1" applyFill="1" applyBorder="1" applyAlignment="1">
      <alignment horizontal="right" wrapText="1"/>
    </xf>
    <xf numFmtId="3" fontId="5" fillId="4" borderId="2" xfId="0" applyNumberFormat="1" applyFont="1" applyFill="1" applyBorder="1" applyAlignment="1">
      <alignment horizontal="right" wrapText="1"/>
    </xf>
    <xf numFmtId="164" fontId="5" fillId="4" borderId="2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horizontal="left"/>
    </xf>
    <xf numFmtId="3" fontId="5" fillId="4" borderId="2" xfId="0" applyNumberFormat="1" applyFont="1" applyFill="1" applyBorder="1" applyAlignment="1">
      <alignment horizontal="left"/>
    </xf>
    <xf numFmtId="0" fontId="0" fillId="4" borderId="0" xfId="0" applyFill="1"/>
    <xf numFmtId="0" fontId="1" fillId="4" borderId="0" xfId="0" quotePrefix="1" applyFont="1" applyFill="1" applyBorder="1" applyAlignment="1">
      <alignment horizontal="right"/>
    </xf>
    <xf numFmtId="0" fontId="2" fillId="4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right"/>
    </xf>
    <xf numFmtId="3" fontId="1" fillId="4" borderId="0" xfId="0" applyNumberFormat="1" applyFont="1" applyFill="1" applyAlignment="1">
      <alignment horizontal="right"/>
    </xf>
    <xf numFmtId="0" fontId="5" fillId="3" borderId="0" xfId="1" applyNumberFormat="1" applyFont="1" applyFill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2" fillId="4" borderId="0" xfId="0" applyFont="1" applyFill="1" applyBorder="1" applyAlignment="1">
      <alignment vertical="top"/>
    </xf>
    <xf numFmtId="0" fontId="0" fillId="0" borderId="0" xfId="0" applyFill="1" applyBorder="1"/>
    <xf numFmtId="0" fontId="7" fillId="0" borderId="0" xfId="0" applyFont="1" applyFill="1" applyBorder="1"/>
    <xf numFmtId="0" fontId="5" fillId="3" borderId="5" xfId="0" applyFont="1" applyFill="1" applyBorder="1" applyAlignment="1">
      <alignment horizontal="center"/>
    </xf>
    <xf numFmtId="0" fontId="7" fillId="0" borderId="5" xfId="0" applyFont="1" applyBorder="1" applyAlignment="1"/>
    <xf numFmtId="0" fontId="7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2" fillId="4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/>
    </xf>
  </cellXfs>
  <cellStyles count="2">
    <cellStyle name="Normal" xfId="0" builtinId="0"/>
    <cellStyle name="Volvo - Huvu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H26" sqref="H26"/>
    </sheetView>
  </sheetViews>
  <sheetFormatPr defaultRowHeight="15" x14ac:dyDescent="0.25"/>
  <cols>
    <col min="1" max="1" width="32.7109375" customWidth="1"/>
    <col min="4" max="4" width="9.85546875" customWidth="1"/>
    <col min="5" max="5" width="2.140625" customWidth="1"/>
    <col min="6" max="6" width="2.42578125" customWidth="1"/>
    <col min="10" max="10" width="5.7109375" customWidth="1"/>
  </cols>
  <sheetData>
    <row r="1" spans="1:10" ht="15.75" x14ac:dyDescent="0.25">
      <c r="A1" s="46" t="s">
        <v>0</v>
      </c>
      <c r="B1" s="38"/>
      <c r="C1" s="39"/>
      <c r="D1" s="38"/>
      <c r="E1" s="38"/>
      <c r="F1" s="40"/>
      <c r="G1" s="41"/>
      <c r="H1" s="40"/>
      <c r="I1" s="37"/>
    </row>
    <row r="2" spans="1:10" x14ac:dyDescent="0.25">
      <c r="A2" s="43" t="s">
        <v>39</v>
      </c>
      <c r="B2" s="49" t="s">
        <v>1</v>
      </c>
      <c r="C2" s="51"/>
      <c r="D2" s="51"/>
      <c r="E2" s="44"/>
      <c r="F2" s="45"/>
      <c r="G2" s="49" t="str">
        <f>"Volvo Group"</f>
        <v>Volvo Group</v>
      </c>
      <c r="H2" s="50"/>
      <c r="I2" s="50"/>
    </row>
    <row r="3" spans="1:10" ht="26.25" customHeight="1" x14ac:dyDescent="0.25">
      <c r="A3" s="1" t="str">
        <f>"SEK M"</f>
        <v>SEK M</v>
      </c>
      <c r="B3" s="3" t="s">
        <v>18</v>
      </c>
      <c r="C3" s="3" t="s">
        <v>19</v>
      </c>
      <c r="D3" s="6" t="s">
        <v>20</v>
      </c>
      <c r="E3" s="4"/>
      <c r="F3" s="6"/>
      <c r="G3" s="3" t="s">
        <v>18</v>
      </c>
      <c r="H3" s="3" t="s">
        <v>19</v>
      </c>
      <c r="I3" s="6" t="s">
        <v>20</v>
      </c>
    </row>
    <row r="4" spans="1:10" ht="14.25" customHeight="1" x14ac:dyDescent="0.25">
      <c r="A4" s="10" t="s">
        <v>3</v>
      </c>
      <c r="B4" s="7">
        <v>104157.82673</v>
      </c>
      <c r="C4" s="11" t="s">
        <v>37</v>
      </c>
      <c r="D4" s="7">
        <v>104157.82673</v>
      </c>
      <c r="E4" s="12"/>
      <c r="F4" s="12"/>
      <c r="G4" s="12">
        <v>107207.67329999999</v>
      </c>
      <c r="H4" s="11" t="s">
        <v>37</v>
      </c>
      <c r="I4" s="7">
        <v>107207.67329999999</v>
      </c>
    </row>
    <row r="5" spans="1:10" ht="14.25" customHeight="1" x14ac:dyDescent="0.25">
      <c r="A5" s="13" t="s">
        <v>4</v>
      </c>
      <c r="B5" s="14">
        <v>-78809.854129999992</v>
      </c>
      <c r="C5" s="15">
        <v>227</v>
      </c>
      <c r="D5" s="8">
        <v>-78582.854129999992</v>
      </c>
      <c r="E5" s="14"/>
      <c r="F5" s="16"/>
      <c r="G5" s="14">
        <v>-80540.337539999993</v>
      </c>
      <c r="H5" s="15">
        <v>227</v>
      </c>
      <c r="I5" s="8">
        <v>-80313.337539999993</v>
      </c>
    </row>
    <row r="6" spans="1:10" ht="14.25" customHeight="1" x14ac:dyDescent="0.25">
      <c r="A6" s="17" t="s">
        <v>5</v>
      </c>
      <c r="B6" s="18">
        <v>25347.972599999997</v>
      </c>
      <c r="C6" s="19">
        <v>227</v>
      </c>
      <c r="D6" s="7">
        <v>25574.972599999997</v>
      </c>
      <c r="E6" s="18"/>
      <c r="F6" s="18"/>
      <c r="G6" s="18">
        <v>26667.335760000002</v>
      </c>
      <c r="H6" s="19">
        <v>227</v>
      </c>
      <c r="I6" s="7">
        <v>26894.335760000002</v>
      </c>
    </row>
    <row r="7" spans="1:10" ht="14.25" customHeight="1" x14ac:dyDescent="0.25">
      <c r="A7" s="20" t="s">
        <v>6</v>
      </c>
      <c r="B7" s="21">
        <v>-4124.8282599999993</v>
      </c>
      <c r="C7" s="22" t="s">
        <v>37</v>
      </c>
      <c r="D7" s="7">
        <v>-4124.8282599999993</v>
      </c>
      <c r="E7" s="21"/>
      <c r="F7" s="21"/>
      <c r="G7" s="21">
        <v>-4124.8282599999993</v>
      </c>
      <c r="H7" s="22" t="s">
        <v>37</v>
      </c>
      <c r="I7" s="7">
        <v>-4124.8282599999993</v>
      </c>
    </row>
    <row r="8" spans="1:10" ht="14.25" customHeight="1" x14ac:dyDescent="0.25">
      <c r="A8" s="23" t="s">
        <v>7</v>
      </c>
      <c r="B8" s="21">
        <v>-7235.1189599999998</v>
      </c>
      <c r="C8" s="22">
        <v>-227</v>
      </c>
      <c r="D8" s="7">
        <v>-7462.1189599999998</v>
      </c>
      <c r="E8" s="21"/>
      <c r="F8" s="21"/>
      <c r="G8" s="21">
        <v>-7852.5750900000003</v>
      </c>
      <c r="H8" s="15">
        <v>-227</v>
      </c>
      <c r="I8" s="7">
        <v>-8079.5750900000003</v>
      </c>
    </row>
    <row r="9" spans="1:10" x14ac:dyDescent="0.25">
      <c r="A9" s="24" t="s">
        <v>8</v>
      </c>
      <c r="B9" s="25">
        <v>-1471.0666200000001</v>
      </c>
      <c r="C9" s="26" t="s">
        <v>37</v>
      </c>
      <c r="D9" s="7">
        <v>-1471.0666200000001</v>
      </c>
      <c r="E9" s="25"/>
      <c r="F9" s="25"/>
      <c r="G9" s="25">
        <v>-1474.08708</v>
      </c>
      <c r="H9" s="26" t="s">
        <v>37</v>
      </c>
      <c r="I9" s="7">
        <v>-1474.08708</v>
      </c>
      <c r="J9" s="5"/>
    </row>
    <row r="10" spans="1:10" x14ac:dyDescent="0.25">
      <c r="A10" s="20" t="s">
        <v>9</v>
      </c>
      <c r="B10" s="21">
        <v>600.32741999999996</v>
      </c>
      <c r="C10" s="22" t="s">
        <v>37</v>
      </c>
      <c r="D10" s="7">
        <v>600.32741999999996</v>
      </c>
      <c r="E10" s="21"/>
      <c r="F10" s="21"/>
      <c r="G10" s="21">
        <v>503.18455000000006</v>
      </c>
      <c r="H10" s="22" t="s">
        <v>37</v>
      </c>
      <c r="I10" s="7">
        <v>503.18455000000006</v>
      </c>
      <c r="J10" s="5"/>
    </row>
    <row r="11" spans="1:10" ht="24" customHeight="1" x14ac:dyDescent="0.25">
      <c r="A11" s="23" t="s">
        <v>10</v>
      </c>
      <c r="B11" s="21">
        <v>424.64122000000009</v>
      </c>
      <c r="C11" s="22" t="s">
        <v>37</v>
      </c>
      <c r="D11" s="7">
        <v>424.64122000000009</v>
      </c>
      <c r="E11" s="21"/>
      <c r="F11" s="27"/>
      <c r="G11" s="21">
        <v>424.64122000000009</v>
      </c>
      <c r="H11" s="22" t="s">
        <v>37</v>
      </c>
      <c r="I11" s="7">
        <v>424.64122000000009</v>
      </c>
      <c r="J11" s="5"/>
    </row>
    <row r="12" spans="1:10" ht="14.25" customHeight="1" x14ac:dyDescent="0.25">
      <c r="A12" s="28" t="s">
        <v>11</v>
      </c>
      <c r="B12" s="29">
        <v>18.36084</v>
      </c>
      <c r="C12" s="30" t="s">
        <v>37</v>
      </c>
      <c r="D12" s="8">
        <v>18.36084</v>
      </c>
      <c r="E12" s="29"/>
      <c r="F12" s="29"/>
      <c r="G12" s="29">
        <v>18.38326</v>
      </c>
      <c r="H12" s="30" t="s">
        <v>37</v>
      </c>
      <c r="I12" s="8">
        <v>18.38326</v>
      </c>
      <c r="J12" s="5"/>
    </row>
    <row r="13" spans="1:10" ht="14.25" customHeight="1" x14ac:dyDescent="0.25">
      <c r="A13" s="31" t="s">
        <v>12</v>
      </c>
      <c r="B13" s="32">
        <v>13560.288240000007</v>
      </c>
      <c r="C13" s="33" t="s">
        <v>37</v>
      </c>
      <c r="D13" s="7">
        <v>13560.288240000007</v>
      </c>
      <c r="E13" s="32"/>
      <c r="F13" s="34"/>
      <c r="G13" s="32">
        <v>14162.054360000009</v>
      </c>
      <c r="H13" s="33" t="s">
        <v>37</v>
      </c>
      <c r="I13" s="7">
        <v>14162.054360000009</v>
      </c>
    </row>
    <row r="14" spans="1:10" ht="14.25" customHeight="1" x14ac:dyDescent="0.25">
      <c r="A14" s="20" t="s">
        <v>13</v>
      </c>
      <c r="B14" s="21">
        <v>73.204320000000365</v>
      </c>
      <c r="C14" s="22" t="s">
        <v>37</v>
      </c>
      <c r="D14" s="7">
        <v>73.204320000000365</v>
      </c>
      <c r="E14" s="21"/>
      <c r="F14" s="21"/>
      <c r="G14" s="21">
        <v>73.389890000000349</v>
      </c>
      <c r="H14" s="22" t="s">
        <v>37</v>
      </c>
      <c r="I14" s="7">
        <v>73.389890000000349</v>
      </c>
    </row>
    <row r="15" spans="1:10" ht="14.25" customHeight="1" x14ac:dyDescent="0.25">
      <c r="A15" s="20" t="s">
        <v>14</v>
      </c>
      <c r="B15" s="21">
        <v>-454.36406999999923</v>
      </c>
      <c r="C15" s="22" t="s">
        <v>37</v>
      </c>
      <c r="D15" s="7">
        <v>-454.36406999999923</v>
      </c>
      <c r="E15" s="21"/>
      <c r="F15" s="21"/>
      <c r="G15" s="21">
        <v>-454.55746999999923</v>
      </c>
      <c r="H15" s="22" t="s">
        <v>37</v>
      </c>
      <c r="I15" s="7">
        <v>-454.55746999999923</v>
      </c>
    </row>
    <row r="16" spans="1:10" ht="14.25" customHeight="1" x14ac:dyDescent="0.25">
      <c r="A16" s="35" t="s">
        <v>15</v>
      </c>
      <c r="B16" s="14">
        <v>-500.06795999999963</v>
      </c>
      <c r="C16" s="15" t="s">
        <v>37</v>
      </c>
      <c r="D16" s="8">
        <v>-500.06795999999963</v>
      </c>
      <c r="E16" s="14"/>
      <c r="F16" s="14"/>
      <c r="G16" s="14">
        <v>-500.06795999999963</v>
      </c>
      <c r="H16" s="15" t="s">
        <v>37</v>
      </c>
      <c r="I16" s="8">
        <v>-500.06795999999963</v>
      </c>
    </row>
    <row r="17" spans="1:9" ht="14.25" customHeight="1" x14ac:dyDescent="0.25">
      <c r="A17" s="36" t="s">
        <v>16</v>
      </c>
      <c r="B17" s="32">
        <v>12679</v>
      </c>
      <c r="C17" s="33" t="s">
        <v>37</v>
      </c>
      <c r="D17" s="7">
        <v>12679</v>
      </c>
      <c r="E17" s="32"/>
      <c r="F17" s="32"/>
      <c r="G17" s="32">
        <v>13279.96570000001</v>
      </c>
      <c r="H17" s="33" t="s">
        <v>37</v>
      </c>
      <c r="I17" s="7">
        <v>13279.96570000001</v>
      </c>
    </row>
    <row r="18" spans="1:9" ht="14.25" customHeight="1" x14ac:dyDescent="0.25">
      <c r="A18" s="35" t="s">
        <v>17</v>
      </c>
      <c r="B18" s="14">
        <v>-2360.9028699999985</v>
      </c>
      <c r="C18" s="15" t="s">
        <v>37</v>
      </c>
      <c r="D18" s="8">
        <v>-2360.9028699999985</v>
      </c>
      <c r="E18" s="14"/>
      <c r="F18" s="14"/>
      <c r="G18" s="14">
        <v>-2517.3024799999985</v>
      </c>
      <c r="H18" s="15" t="s">
        <v>37</v>
      </c>
      <c r="I18" s="8">
        <v>-2517.3024799999985</v>
      </c>
    </row>
    <row r="19" spans="1:9" ht="14.25" customHeight="1" x14ac:dyDescent="0.25">
      <c r="A19" s="36" t="s">
        <v>21</v>
      </c>
      <c r="B19" s="32">
        <v>10318</v>
      </c>
      <c r="C19" s="33" t="s">
        <v>37</v>
      </c>
      <c r="D19" s="7">
        <v>10318</v>
      </c>
      <c r="E19" s="32"/>
      <c r="F19" s="32"/>
      <c r="G19" s="32">
        <v>10762.662350000011</v>
      </c>
      <c r="H19" s="33" t="s">
        <v>37</v>
      </c>
      <c r="I19" s="7">
        <v>10762.662350000011</v>
      </c>
    </row>
    <row r="20" spans="1:9" x14ac:dyDescent="0.25">
      <c r="A20" s="37"/>
      <c r="B20" s="37"/>
      <c r="C20" s="37"/>
      <c r="D20" s="37"/>
      <c r="E20" s="37"/>
      <c r="F20" s="37"/>
      <c r="G20" s="37"/>
      <c r="H20" s="37"/>
      <c r="I20" s="37"/>
    </row>
    <row r="21" spans="1:9" x14ac:dyDescent="0.25">
      <c r="A21" s="37"/>
      <c r="B21" s="37"/>
      <c r="C21" s="37"/>
      <c r="D21" s="37"/>
      <c r="E21" s="37"/>
      <c r="F21" s="37"/>
      <c r="G21" s="37"/>
      <c r="H21" s="37"/>
      <c r="I21" s="37"/>
    </row>
  </sheetData>
  <mergeCells count="2">
    <mergeCell ref="B2:D2"/>
    <mergeCell ref="G2:I2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opLeftCell="A12" workbookViewId="0">
      <selection activeCell="A22" sqref="A22:XFD44"/>
    </sheetView>
  </sheetViews>
  <sheetFormatPr defaultRowHeight="15" x14ac:dyDescent="0.25"/>
  <cols>
    <col min="1" max="1" width="32.7109375" customWidth="1"/>
    <col min="4" max="4" width="9.85546875" customWidth="1"/>
    <col min="5" max="5" width="2" customWidth="1"/>
    <col min="6" max="6" width="2.140625" customWidth="1"/>
  </cols>
  <sheetData>
    <row r="1" spans="1:10" ht="15.75" x14ac:dyDescent="0.25">
      <c r="A1" s="46" t="s">
        <v>0</v>
      </c>
      <c r="B1" s="38"/>
      <c r="C1" s="39"/>
      <c r="D1" s="38"/>
      <c r="E1" s="38"/>
      <c r="F1" s="40"/>
      <c r="G1" s="41"/>
      <c r="H1" s="40"/>
      <c r="I1" s="37"/>
    </row>
    <row r="2" spans="1:10" x14ac:dyDescent="0.25">
      <c r="A2" s="43" t="s">
        <v>40</v>
      </c>
      <c r="B2" s="52" t="s">
        <v>1</v>
      </c>
      <c r="C2" s="53"/>
      <c r="D2" s="53"/>
      <c r="E2" s="9"/>
      <c r="F2" s="2"/>
      <c r="G2" s="52" t="str">
        <f>"Volvo Group"</f>
        <v>Volvo Group</v>
      </c>
      <c r="H2" s="54"/>
      <c r="I2" s="54"/>
    </row>
    <row r="3" spans="1:10" ht="26.25" customHeight="1" x14ac:dyDescent="0.25">
      <c r="A3" s="1" t="str">
        <f>"SEK M"</f>
        <v>SEK M</v>
      </c>
      <c r="B3" s="3" t="s">
        <v>18</v>
      </c>
      <c r="C3" s="3" t="s">
        <v>19</v>
      </c>
      <c r="D3" s="6" t="s">
        <v>20</v>
      </c>
      <c r="E3" s="4"/>
      <c r="F3" s="6"/>
      <c r="G3" s="3" t="s">
        <v>18</v>
      </c>
      <c r="H3" s="3" t="s">
        <v>19</v>
      </c>
      <c r="I3" s="6" t="s">
        <v>20</v>
      </c>
    </row>
    <row r="4" spans="1:10" ht="14.25" customHeight="1" x14ac:dyDescent="0.25">
      <c r="A4" s="10" t="s">
        <v>3</v>
      </c>
      <c r="B4" s="7">
        <v>117309.89951000008</v>
      </c>
      <c r="C4" s="11" t="s">
        <v>37</v>
      </c>
      <c r="D4" s="7">
        <v>117309.89951000008</v>
      </c>
      <c r="E4" s="12"/>
      <c r="F4" s="12"/>
      <c r="G4" s="12">
        <v>120693.87787000004</v>
      </c>
      <c r="H4" s="11" t="s">
        <v>37</v>
      </c>
      <c r="I4" s="7">
        <v>120693.87787000004</v>
      </c>
    </row>
    <row r="5" spans="1:10" ht="14.25" customHeight="1" x14ac:dyDescent="0.25">
      <c r="A5" s="13" t="s">
        <v>4</v>
      </c>
      <c r="B5" s="14">
        <v>-89176.284940000129</v>
      </c>
      <c r="C5" s="15">
        <v>230</v>
      </c>
      <c r="D5" s="8">
        <v>-88946.284940000129</v>
      </c>
      <c r="E5" s="14"/>
      <c r="F5" s="16"/>
      <c r="G5" s="14">
        <v>-91116.141270000138</v>
      </c>
      <c r="H5" s="15">
        <v>230</v>
      </c>
      <c r="I5" s="8">
        <v>-90886.141270000138</v>
      </c>
    </row>
    <row r="6" spans="1:10" ht="14.25" customHeight="1" x14ac:dyDescent="0.25">
      <c r="A6" s="17" t="s">
        <v>5</v>
      </c>
      <c r="B6" s="18">
        <v>28133.614569999943</v>
      </c>
      <c r="C6" s="19">
        <v>230</v>
      </c>
      <c r="D6" s="7">
        <v>28363.614569999943</v>
      </c>
      <c r="E6" s="18"/>
      <c r="F6" s="18"/>
      <c r="G6" s="18">
        <v>29577.736599999942</v>
      </c>
      <c r="H6" s="19">
        <v>230</v>
      </c>
      <c r="I6" s="7">
        <v>29807.736599999942</v>
      </c>
    </row>
    <row r="7" spans="1:10" ht="14.25" customHeight="1" x14ac:dyDescent="0.25">
      <c r="A7" s="20" t="s">
        <v>6</v>
      </c>
      <c r="B7" s="21">
        <v>-4814.4802800000034</v>
      </c>
      <c r="C7" s="22" t="s">
        <v>37</v>
      </c>
      <c r="D7" s="7">
        <v>-4814.4802800000034</v>
      </c>
      <c r="E7" s="21"/>
      <c r="F7" s="21"/>
      <c r="G7" s="21">
        <v>-4814.4802800000034</v>
      </c>
      <c r="H7" s="22" t="s">
        <v>37</v>
      </c>
      <c r="I7" s="7">
        <v>-4814.4802800000034</v>
      </c>
    </row>
    <row r="8" spans="1:10" ht="14.25" customHeight="1" x14ac:dyDescent="0.25">
      <c r="A8" s="23" t="s">
        <v>7</v>
      </c>
      <c r="B8" s="21">
        <v>-7820.7907099999993</v>
      </c>
      <c r="C8" s="22">
        <v>-230</v>
      </c>
      <c r="D8" s="7">
        <v>-8050.7907099999993</v>
      </c>
      <c r="E8" s="21"/>
      <c r="F8" s="21"/>
      <c r="G8" s="21">
        <v>-8455.5352799999982</v>
      </c>
      <c r="H8" s="15">
        <v>-230</v>
      </c>
      <c r="I8" s="7">
        <v>-8685.5352799999982</v>
      </c>
    </row>
    <row r="9" spans="1:10" x14ac:dyDescent="0.25">
      <c r="A9" s="24" t="s">
        <v>8</v>
      </c>
      <c r="B9" s="25">
        <v>-1472.3503199999993</v>
      </c>
      <c r="C9" s="26" t="s">
        <v>37</v>
      </c>
      <c r="D9" s="7">
        <v>-1472.3503199999993</v>
      </c>
      <c r="E9" s="25"/>
      <c r="F9" s="25"/>
      <c r="G9" s="25">
        <v>-1475.9609999999993</v>
      </c>
      <c r="H9" s="26" t="s">
        <v>37</v>
      </c>
      <c r="I9" s="7">
        <v>-1475.9609999999993</v>
      </c>
      <c r="J9" s="5"/>
    </row>
    <row r="10" spans="1:10" x14ac:dyDescent="0.25">
      <c r="A10" s="20" t="s">
        <v>9</v>
      </c>
      <c r="B10" s="21">
        <v>-305.27932999999962</v>
      </c>
      <c r="C10" s="22" t="s">
        <v>37</v>
      </c>
      <c r="D10" s="7">
        <v>-305.27932999999962</v>
      </c>
      <c r="E10" s="21"/>
      <c r="F10" s="21"/>
      <c r="G10" s="21">
        <v>-424.72481999999923</v>
      </c>
      <c r="H10" s="22" t="s">
        <v>37</v>
      </c>
      <c r="I10" s="7">
        <v>-424.72481999999923</v>
      </c>
      <c r="J10" s="5"/>
    </row>
    <row r="11" spans="1:10" ht="24" customHeight="1" x14ac:dyDescent="0.25">
      <c r="A11" s="23" t="s">
        <v>10</v>
      </c>
      <c r="B11" s="21">
        <v>476.37720999999976</v>
      </c>
      <c r="C11" s="22" t="s">
        <v>37</v>
      </c>
      <c r="D11" s="7">
        <v>476.37720999999976</v>
      </c>
      <c r="E11" s="21"/>
      <c r="F11" s="27"/>
      <c r="G11" s="21">
        <v>476.37720999999976</v>
      </c>
      <c r="H11" s="22" t="s">
        <v>37</v>
      </c>
      <c r="I11" s="7">
        <v>476.37720999999976</v>
      </c>
      <c r="J11" s="5"/>
    </row>
    <row r="12" spans="1:10" ht="14.25" customHeight="1" x14ac:dyDescent="0.25">
      <c r="A12" s="28" t="s">
        <v>11</v>
      </c>
      <c r="B12" s="29">
        <v>221.9451</v>
      </c>
      <c r="C12" s="30" t="s">
        <v>37</v>
      </c>
      <c r="D12" s="8">
        <v>221.9451</v>
      </c>
      <c r="E12" s="29"/>
      <c r="F12" s="29"/>
      <c r="G12" s="29">
        <v>221.9468</v>
      </c>
      <c r="H12" s="30" t="s">
        <v>37</v>
      </c>
      <c r="I12" s="8">
        <v>221.9468</v>
      </c>
      <c r="J12" s="5"/>
    </row>
    <row r="13" spans="1:10" ht="14.25" customHeight="1" x14ac:dyDescent="0.25">
      <c r="A13" s="31" t="s">
        <v>12</v>
      </c>
      <c r="B13" s="32">
        <v>14419.036240000112</v>
      </c>
      <c r="C13" s="33" t="s">
        <v>37</v>
      </c>
      <c r="D13" s="7">
        <v>14419.036240000112</v>
      </c>
      <c r="E13" s="32"/>
      <c r="F13" s="34"/>
      <c r="G13" s="32">
        <v>15105.359230000107</v>
      </c>
      <c r="H13" s="33" t="s">
        <v>37</v>
      </c>
      <c r="I13" s="7">
        <v>15105.359230000107</v>
      </c>
    </row>
    <row r="14" spans="1:10" ht="14.25" customHeight="1" x14ac:dyDescent="0.25">
      <c r="A14" s="20" t="s">
        <v>13</v>
      </c>
      <c r="B14" s="21">
        <v>85.452940000000211</v>
      </c>
      <c r="C14" s="22" t="s">
        <v>37</v>
      </c>
      <c r="D14" s="7">
        <v>85.452940000000211</v>
      </c>
      <c r="E14" s="21"/>
      <c r="F14" s="21"/>
      <c r="G14" s="21">
        <v>85.61955999999995</v>
      </c>
      <c r="H14" s="22" t="s">
        <v>37</v>
      </c>
      <c r="I14" s="7">
        <v>85.61955999999995</v>
      </c>
    </row>
    <row r="15" spans="1:10" ht="14.25" customHeight="1" x14ac:dyDescent="0.25">
      <c r="A15" s="20" t="s">
        <v>14</v>
      </c>
      <c r="B15" s="21">
        <v>-458.34911000000011</v>
      </c>
      <c r="C15" s="22" t="s">
        <v>37</v>
      </c>
      <c r="D15" s="7">
        <v>-458.34911000000011</v>
      </c>
      <c r="E15" s="21"/>
      <c r="F15" s="21"/>
      <c r="G15" s="21">
        <v>-458.53014000000007</v>
      </c>
      <c r="H15" s="22" t="s">
        <v>37</v>
      </c>
      <c r="I15" s="7">
        <v>-458.53014000000007</v>
      </c>
    </row>
    <row r="16" spans="1:10" ht="14.25" customHeight="1" x14ac:dyDescent="0.25">
      <c r="A16" s="35" t="s">
        <v>15</v>
      </c>
      <c r="B16" s="14">
        <v>-167.59317000000095</v>
      </c>
      <c r="C16" s="15" t="s">
        <v>37</v>
      </c>
      <c r="D16" s="8">
        <v>-167.59317000000095</v>
      </c>
      <c r="E16" s="14"/>
      <c r="F16" s="14"/>
      <c r="G16" s="14">
        <v>-166.59317000000095</v>
      </c>
      <c r="H16" s="15" t="s">
        <v>37</v>
      </c>
      <c r="I16" s="8">
        <v>-166.59317000000095</v>
      </c>
    </row>
    <row r="17" spans="1:9" ht="14.25" customHeight="1" x14ac:dyDescent="0.25">
      <c r="A17" s="36" t="s">
        <v>16</v>
      </c>
      <c r="B17" s="32">
        <v>13878.546900000114</v>
      </c>
      <c r="C17" s="33" t="s">
        <v>37</v>
      </c>
      <c r="D17" s="7">
        <v>13878.546900000114</v>
      </c>
      <c r="E17" s="32"/>
      <c r="F17" s="32"/>
      <c r="G17" s="32">
        <v>14565.693950000103</v>
      </c>
      <c r="H17" s="33" t="s">
        <v>37</v>
      </c>
      <c r="I17" s="7">
        <v>14565.693950000103</v>
      </c>
    </row>
    <row r="18" spans="1:9" ht="14.25" customHeight="1" x14ac:dyDescent="0.25">
      <c r="A18" s="35" t="s">
        <v>17</v>
      </c>
      <c r="B18" s="14">
        <v>-3046.2126499999958</v>
      </c>
      <c r="C18" s="15" t="s">
        <v>37</v>
      </c>
      <c r="D18" s="8">
        <v>-3046.2126499999958</v>
      </c>
      <c r="E18" s="14"/>
      <c r="F18" s="14"/>
      <c r="G18" s="14">
        <v>-3213.2521299999958</v>
      </c>
      <c r="H18" s="15" t="s">
        <v>37</v>
      </c>
      <c r="I18" s="8">
        <v>-3213.2521299999958</v>
      </c>
    </row>
    <row r="19" spans="1:9" ht="14.25" customHeight="1" x14ac:dyDescent="0.25">
      <c r="A19" s="36" t="s">
        <v>21</v>
      </c>
      <c r="B19" s="32">
        <v>10832.334250000118</v>
      </c>
      <c r="C19" s="33" t="s">
        <v>37</v>
      </c>
      <c r="D19" s="7">
        <v>10832.334250000118</v>
      </c>
      <c r="E19" s="32"/>
      <c r="F19" s="32"/>
      <c r="G19" s="32">
        <v>11352.448260000105</v>
      </c>
      <c r="H19" s="33" t="s">
        <v>37</v>
      </c>
      <c r="I19" s="7">
        <v>11352.448260000105</v>
      </c>
    </row>
    <row r="20" spans="1:9" x14ac:dyDescent="0.25">
      <c r="A20" s="37"/>
      <c r="B20" s="37"/>
      <c r="C20" s="37"/>
      <c r="D20" s="37"/>
      <c r="E20" s="37"/>
      <c r="F20" s="37"/>
      <c r="G20" s="37"/>
      <c r="H20" s="37"/>
      <c r="I20" s="37"/>
    </row>
    <row r="21" spans="1:9" x14ac:dyDescent="0.25">
      <c r="A21" s="37"/>
      <c r="B21" s="37"/>
      <c r="C21" s="37"/>
      <c r="D21" s="37"/>
      <c r="E21" s="37"/>
      <c r="F21" s="37"/>
      <c r="G21" s="37"/>
      <c r="H21" s="37"/>
      <c r="I21" s="37"/>
    </row>
  </sheetData>
  <mergeCells count="2">
    <mergeCell ref="B2:D2"/>
    <mergeCell ref="G2:I2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opLeftCell="A12" workbookViewId="0">
      <selection activeCell="A22" sqref="A22:XFD44"/>
    </sheetView>
  </sheetViews>
  <sheetFormatPr defaultRowHeight="15" x14ac:dyDescent="0.25"/>
  <cols>
    <col min="1" max="1" width="32.5703125" customWidth="1"/>
    <col min="4" max="4" width="9.85546875" customWidth="1"/>
    <col min="5" max="5" width="2.28515625" customWidth="1"/>
    <col min="6" max="6" width="2.140625" customWidth="1"/>
    <col min="10" max="10" width="6.85546875" customWidth="1"/>
  </cols>
  <sheetData>
    <row r="1" spans="1:10" ht="15.75" x14ac:dyDescent="0.25">
      <c r="A1" s="46" t="s">
        <v>0</v>
      </c>
      <c r="B1" s="38"/>
      <c r="C1" s="39"/>
      <c r="D1" s="38"/>
      <c r="E1" s="38"/>
      <c r="F1" s="40"/>
      <c r="G1" s="41"/>
      <c r="H1" s="40"/>
      <c r="I1" s="37"/>
    </row>
    <row r="2" spans="1:10" x14ac:dyDescent="0.25">
      <c r="A2" s="43" t="s">
        <v>41</v>
      </c>
      <c r="B2" s="49" t="s">
        <v>1</v>
      </c>
      <c r="C2" s="51"/>
      <c r="D2" s="51"/>
      <c r="E2" s="44"/>
      <c r="F2" s="45"/>
      <c r="G2" s="49" t="str">
        <f>"Volvo Group"</f>
        <v>Volvo Group</v>
      </c>
      <c r="H2" s="50"/>
      <c r="I2" s="50"/>
    </row>
    <row r="3" spans="1:10" ht="26.25" customHeight="1" x14ac:dyDescent="0.25">
      <c r="A3" s="1" t="str">
        <f>"SEK M"</f>
        <v>SEK M</v>
      </c>
      <c r="B3" s="3" t="s">
        <v>18</v>
      </c>
      <c r="C3" s="3" t="s">
        <v>19</v>
      </c>
      <c r="D3" s="6" t="s">
        <v>20</v>
      </c>
      <c r="E3" s="4"/>
      <c r="F3" s="6"/>
      <c r="G3" s="3" t="s">
        <v>18</v>
      </c>
      <c r="H3" s="3" t="s">
        <v>19</v>
      </c>
      <c r="I3" s="6" t="s">
        <v>20</v>
      </c>
    </row>
    <row r="4" spans="1:10" ht="14.25" customHeight="1" x14ac:dyDescent="0.25">
      <c r="A4" s="10" t="s">
        <v>3</v>
      </c>
      <c r="B4" s="7">
        <v>95166.612844007992</v>
      </c>
      <c r="C4" s="11" t="s">
        <v>37</v>
      </c>
      <c r="D4" s="7">
        <v>95166.612844007992</v>
      </c>
      <c r="E4" s="12"/>
      <c r="F4" s="12"/>
      <c r="G4" s="12">
        <v>98723.196663576004</v>
      </c>
      <c r="H4" s="11" t="s">
        <v>37</v>
      </c>
      <c r="I4" s="7">
        <v>98723.196663576004</v>
      </c>
    </row>
    <row r="5" spans="1:10" ht="14.25" customHeight="1" x14ac:dyDescent="0.25">
      <c r="A5" s="13" t="s">
        <v>4</v>
      </c>
      <c r="B5" s="14">
        <v>-72378.923233663008</v>
      </c>
      <c r="C5" s="15">
        <v>558</v>
      </c>
      <c r="D5" s="8">
        <v>-71820.923233663008</v>
      </c>
      <c r="E5" s="14"/>
      <c r="F5" s="16"/>
      <c r="G5" s="14">
        <v>-74460.586023813012</v>
      </c>
      <c r="H5" s="15">
        <v>558</v>
      </c>
      <c r="I5" s="8">
        <v>-73902.586023813012</v>
      </c>
    </row>
    <row r="6" spans="1:10" ht="14.25" customHeight="1" x14ac:dyDescent="0.25">
      <c r="A6" s="17" t="s">
        <v>5</v>
      </c>
      <c r="B6" s="18">
        <v>22787.689610344991</v>
      </c>
      <c r="C6" s="19">
        <v>558</v>
      </c>
      <c r="D6" s="7">
        <v>23345.689610344991</v>
      </c>
      <c r="E6" s="18"/>
      <c r="F6" s="18"/>
      <c r="G6" s="18">
        <v>24262.610639763003</v>
      </c>
      <c r="H6" s="19">
        <v>558</v>
      </c>
      <c r="I6" s="7">
        <v>24820.610639763003</v>
      </c>
    </row>
    <row r="7" spans="1:10" ht="14.25" customHeight="1" x14ac:dyDescent="0.25">
      <c r="A7" s="20" t="s">
        <v>6</v>
      </c>
      <c r="B7" s="21">
        <v>-4251.3336302389998</v>
      </c>
      <c r="C7" s="22" t="s">
        <v>37</v>
      </c>
      <c r="D7" s="7">
        <v>-4251.3336302389998</v>
      </c>
      <c r="E7" s="21"/>
      <c r="F7" s="21"/>
      <c r="G7" s="21">
        <v>-4251.3336302389998</v>
      </c>
      <c r="H7" s="22" t="s">
        <v>37</v>
      </c>
      <c r="I7" s="7">
        <v>-4251.3336302389998</v>
      </c>
    </row>
    <row r="8" spans="1:10" ht="14.25" customHeight="1" x14ac:dyDescent="0.25">
      <c r="A8" s="23" t="s">
        <v>7</v>
      </c>
      <c r="B8" s="21">
        <v>-7346.5650768200003</v>
      </c>
      <c r="C8" s="22">
        <v>-558</v>
      </c>
      <c r="D8" s="7">
        <v>-7904.5650768200003</v>
      </c>
      <c r="E8" s="21"/>
      <c r="F8" s="21"/>
      <c r="G8" s="21">
        <v>-7973.0725420480003</v>
      </c>
      <c r="H8" s="15">
        <v>-558</v>
      </c>
      <c r="I8" s="7">
        <v>-8531.0725420480012</v>
      </c>
    </row>
    <row r="9" spans="1:10" x14ac:dyDescent="0.25">
      <c r="A9" s="24" t="s">
        <v>8</v>
      </c>
      <c r="B9" s="25">
        <v>-1329.707169127</v>
      </c>
      <c r="C9" s="26" t="s">
        <v>37</v>
      </c>
      <c r="D9" s="7">
        <v>-1329.707169127</v>
      </c>
      <c r="E9" s="25"/>
      <c r="F9" s="25"/>
      <c r="G9" s="25">
        <v>-1332.6692883010001</v>
      </c>
      <c r="H9" s="26" t="s">
        <v>37</v>
      </c>
      <c r="I9" s="7">
        <v>-1332.6692883010001</v>
      </c>
      <c r="J9" s="5"/>
    </row>
    <row r="10" spans="1:10" x14ac:dyDescent="0.25">
      <c r="A10" s="20" t="s">
        <v>9</v>
      </c>
      <c r="B10" s="21">
        <v>-15.062990974999963</v>
      </c>
      <c r="C10" s="22" t="s">
        <v>37</v>
      </c>
      <c r="D10" s="7">
        <v>-15.062990974999963</v>
      </c>
      <c r="E10" s="21"/>
      <c r="F10" s="21"/>
      <c r="G10" s="21">
        <v>-86.119250831000045</v>
      </c>
      <c r="H10" s="22" t="s">
        <v>37</v>
      </c>
      <c r="I10" s="7">
        <v>-86.119250831000045</v>
      </c>
      <c r="J10" s="5"/>
    </row>
    <row r="11" spans="1:10" ht="24" customHeight="1" x14ac:dyDescent="0.25">
      <c r="A11" s="23" t="s">
        <v>10</v>
      </c>
      <c r="B11" s="21">
        <v>227.15221027100006</v>
      </c>
      <c r="C11" s="22" t="s">
        <v>37</v>
      </c>
      <c r="D11" s="7">
        <v>227.15221027100006</v>
      </c>
      <c r="E11" s="21"/>
      <c r="F11" s="27"/>
      <c r="G11" s="21">
        <v>227.15221027100006</v>
      </c>
      <c r="H11" s="22" t="s">
        <v>37</v>
      </c>
      <c r="I11" s="7">
        <v>227.15221027100006</v>
      </c>
      <c r="J11" s="5"/>
    </row>
    <row r="12" spans="1:10" ht="14.25" customHeight="1" x14ac:dyDescent="0.25">
      <c r="A12" s="28" t="s">
        <v>11</v>
      </c>
      <c r="B12" s="29">
        <v>38.788342671999999</v>
      </c>
      <c r="C12" s="30" t="s">
        <v>37</v>
      </c>
      <c r="D12" s="8">
        <v>38.788342671999999</v>
      </c>
      <c r="E12" s="29"/>
      <c r="F12" s="29"/>
      <c r="G12" s="29">
        <v>38.775483666</v>
      </c>
      <c r="H12" s="30" t="s">
        <v>37</v>
      </c>
      <c r="I12" s="8">
        <v>38.775483666</v>
      </c>
      <c r="J12" s="5"/>
    </row>
    <row r="13" spans="1:10" ht="14.25" customHeight="1" x14ac:dyDescent="0.25">
      <c r="A13" s="31" t="s">
        <v>12</v>
      </c>
      <c r="B13" s="32">
        <v>10110.961296126992</v>
      </c>
      <c r="C13" s="33" t="s">
        <v>37</v>
      </c>
      <c r="D13" s="7">
        <v>10110.961296126992</v>
      </c>
      <c r="E13" s="32"/>
      <c r="F13" s="34"/>
      <c r="G13" s="32">
        <v>10885.343622280996</v>
      </c>
      <c r="H13" s="33" t="s">
        <v>37</v>
      </c>
      <c r="I13" s="7">
        <v>10885.343622280996</v>
      </c>
    </row>
    <row r="14" spans="1:10" ht="14.25" customHeight="1" x14ac:dyDescent="0.25">
      <c r="A14" s="20" t="s">
        <v>13</v>
      </c>
      <c r="B14" s="21">
        <v>82.220317213000214</v>
      </c>
      <c r="C14" s="22" t="s">
        <v>37</v>
      </c>
      <c r="D14" s="7">
        <v>82.220317213000214</v>
      </c>
      <c r="E14" s="21"/>
      <c r="F14" s="21"/>
      <c r="G14" s="21">
        <v>82.17491218300016</v>
      </c>
      <c r="H14" s="22" t="s">
        <v>37</v>
      </c>
      <c r="I14" s="7">
        <v>82.17491218300016</v>
      </c>
    </row>
    <row r="15" spans="1:10" ht="14.25" customHeight="1" x14ac:dyDescent="0.25">
      <c r="A15" s="20" t="s">
        <v>14</v>
      </c>
      <c r="B15" s="21">
        <v>-375.71375683799999</v>
      </c>
      <c r="C15" s="22" t="s">
        <v>37</v>
      </c>
      <c r="D15" s="7">
        <v>-375.71375683799999</v>
      </c>
      <c r="E15" s="21"/>
      <c r="F15" s="21"/>
      <c r="G15" s="21">
        <v>-375.68107103600011</v>
      </c>
      <c r="H15" s="22" t="s">
        <v>37</v>
      </c>
      <c r="I15" s="7">
        <v>-375.68107103600011</v>
      </c>
    </row>
    <row r="16" spans="1:10" ht="14.25" customHeight="1" x14ac:dyDescent="0.25">
      <c r="A16" s="35" t="s">
        <v>15</v>
      </c>
      <c r="B16" s="14">
        <v>-463.13332895400026</v>
      </c>
      <c r="C16" s="15" t="s">
        <v>37</v>
      </c>
      <c r="D16" s="8">
        <v>-463.13332895400026</v>
      </c>
      <c r="E16" s="14"/>
      <c r="F16" s="14"/>
      <c r="G16" s="14">
        <v>-463.13332895400009</v>
      </c>
      <c r="H16" s="15" t="s">
        <v>37</v>
      </c>
      <c r="I16" s="8">
        <v>-463.13332895400009</v>
      </c>
    </row>
    <row r="17" spans="1:9" ht="14.25" customHeight="1" x14ac:dyDescent="0.25">
      <c r="A17" s="36" t="s">
        <v>16</v>
      </c>
      <c r="B17" s="32">
        <v>9354.3345275479915</v>
      </c>
      <c r="C17" s="33" t="s">
        <v>37</v>
      </c>
      <c r="D17" s="7">
        <v>9354.3345275479915</v>
      </c>
      <c r="E17" s="32"/>
      <c r="F17" s="32"/>
      <c r="G17" s="32">
        <v>10128.914509638</v>
      </c>
      <c r="H17" s="33" t="s">
        <v>37</v>
      </c>
      <c r="I17" s="7">
        <v>10128.914509638</v>
      </c>
    </row>
    <row r="18" spans="1:9" ht="14.25" customHeight="1" x14ac:dyDescent="0.25">
      <c r="A18" s="35" t="s">
        <v>17</v>
      </c>
      <c r="B18" s="14">
        <v>-2356.6621122379997</v>
      </c>
      <c r="C18" s="15" t="s">
        <v>37</v>
      </c>
      <c r="D18" s="8">
        <v>-2356.6621122379997</v>
      </c>
      <c r="E18" s="14"/>
      <c r="F18" s="14"/>
      <c r="G18" s="14">
        <v>-2579.5715922009999</v>
      </c>
      <c r="H18" s="15" t="s">
        <v>37</v>
      </c>
      <c r="I18" s="8">
        <v>-2579.5715922009999</v>
      </c>
    </row>
    <row r="19" spans="1:9" ht="14.25" customHeight="1" x14ac:dyDescent="0.25">
      <c r="A19" s="36" t="s">
        <v>21</v>
      </c>
      <c r="B19" s="32">
        <v>6997.6724153099913</v>
      </c>
      <c r="C19" s="33" t="s">
        <v>37</v>
      </c>
      <c r="D19" s="7">
        <v>6997.6724153099913</v>
      </c>
      <c r="E19" s="32"/>
      <c r="F19" s="32"/>
      <c r="G19" s="32">
        <v>7549.3429174369903</v>
      </c>
      <c r="H19" s="33" t="s">
        <v>37</v>
      </c>
      <c r="I19" s="7">
        <v>7549.3429174369903</v>
      </c>
    </row>
    <row r="20" spans="1:9" x14ac:dyDescent="0.25">
      <c r="A20" s="37"/>
      <c r="B20" s="37"/>
      <c r="C20" s="37"/>
      <c r="D20" s="37"/>
      <c r="E20" s="37"/>
      <c r="F20" s="37"/>
      <c r="G20" s="37"/>
      <c r="H20" s="37"/>
      <c r="I20" s="37"/>
    </row>
    <row r="21" spans="1:9" x14ac:dyDescent="0.25">
      <c r="A21" s="37"/>
      <c r="B21" s="37"/>
      <c r="C21" s="37"/>
      <c r="D21" s="37"/>
      <c r="E21" s="37"/>
      <c r="F21" s="37"/>
      <c r="G21" s="37"/>
      <c r="H21" s="37"/>
      <c r="I21" s="37"/>
    </row>
  </sheetData>
  <mergeCells count="2">
    <mergeCell ref="B2:D2"/>
    <mergeCell ref="G2:I2"/>
  </mergeCells>
  <pageMargins left="0.7" right="0.7" top="0.75" bottom="0.75" header="0.3" footer="0.3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A12" workbookViewId="0">
      <selection activeCell="B45" sqref="B45"/>
    </sheetView>
  </sheetViews>
  <sheetFormatPr defaultRowHeight="15" x14ac:dyDescent="0.25"/>
  <cols>
    <col min="1" max="1" width="32.85546875" customWidth="1"/>
    <col min="4" max="4" width="9.85546875" customWidth="1"/>
    <col min="5" max="5" width="2" customWidth="1"/>
    <col min="6" max="6" width="2.140625" customWidth="1"/>
    <col min="10" max="10" width="6.42578125" customWidth="1"/>
  </cols>
  <sheetData>
    <row r="1" spans="1:10" ht="15.75" x14ac:dyDescent="0.25">
      <c r="A1" s="46" t="s">
        <v>0</v>
      </c>
      <c r="B1" s="38"/>
      <c r="C1" s="39"/>
      <c r="D1" s="38"/>
      <c r="E1" s="38"/>
      <c r="F1" s="40"/>
      <c r="G1" s="41"/>
      <c r="H1" s="40"/>
      <c r="I1" s="37"/>
    </row>
    <row r="2" spans="1:10" x14ac:dyDescent="0.25">
      <c r="A2" s="43" t="s">
        <v>42</v>
      </c>
      <c r="B2" s="49" t="s">
        <v>1</v>
      </c>
      <c r="C2" s="51"/>
      <c r="D2" s="51"/>
      <c r="E2" s="44"/>
      <c r="F2" s="45"/>
      <c r="G2" s="49" t="str">
        <f>"Volvo Group"</f>
        <v>Volvo Group</v>
      </c>
      <c r="H2" s="50"/>
      <c r="I2" s="50"/>
    </row>
    <row r="3" spans="1:10" ht="26.25" customHeight="1" x14ac:dyDescent="0.25">
      <c r="A3" s="1" t="str">
        <f>"SEK M"</f>
        <v>SEK M</v>
      </c>
      <c r="B3" s="3" t="s">
        <v>18</v>
      </c>
      <c r="C3" s="3" t="s">
        <v>19</v>
      </c>
      <c r="D3" s="6" t="s">
        <v>20</v>
      </c>
      <c r="E3" s="4"/>
      <c r="F3" s="6"/>
      <c r="G3" s="3" t="s">
        <v>18</v>
      </c>
      <c r="H3" s="3" t="s">
        <v>19</v>
      </c>
      <c r="I3" s="6" t="s">
        <v>20</v>
      </c>
    </row>
    <row r="4" spans="1:10" ht="14.25" customHeight="1" x14ac:dyDescent="0.25">
      <c r="A4" s="10" t="s">
        <v>3</v>
      </c>
      <c r="B4" s="7">
        <v>101726.993520396</v>
      </c>
      <c r="C4" s="11" t="s">
        <v>37</v>
      </c>
      <c r="D4" s="7">
        <v>101726.993520396</v>
      </c>
      <c r="E4" s="12"/>
      <c r="F4" s="12"/>
      <c r="G4" s="12">
        <v>105355.29541547</v>
      </c>
      <c r="H4" s="11" t="s">
        <v>37</v>
      </c>
      <c r="I4" s="7">
        <v>105355.29541547</v>
      </c>
    </row>
    <row r="5" spans="1:10" ht="14.25" customHeight="1" x14ac:dyDescent="0.25">
      <c r="A5" s="13" t="s">
        <v>4</v>
      </c>
      <c r="B5" s="14">
        <v>-78690.213805612992</v>
      </c>
      <c r="C5" s="15">
        <v>277</v>
      </c>
      <c r="D5" s="8">
        <v>-78413.213805612992</v>
      </c>
      <c r="E5" s="14"/>
      <c r="F5" s="16"/>
      <c r="G5" s="14">
        <v>-80777.619022990009</v>
      </c>
      <c r="H5" s="15">
        <v>277</v>
      </c>
      <c r="I5" s="8">
        <v>-80500.619022990009</v>
      </c>
    </row>
    <row r="6" spans="1:10" ht="14.25" customHeight="1" x14ac:dyDescent="0.25">
      <c r="A6" s="17" t="s">
        <v>5</v>
      </c>
      <c r="B6" s="18">
        <v>23036.779714782999</v>
      </c>
      <c r="C6" s="19">
        <v>277</v>
      </c>
      <c r="D6" s="7">
        <v>23313.779714782999</v>
      </c>
      <c r="E6" s="18"/>
      <c r="F6" s="18"/>
      <c r="G6" s="18">
        <v>24577.67639248</v>
      </c>
      <c r="H6" s="19">
        <v>277</v>
      </c>
      <c r="I6" s="7">
        <v>24854.67639248</v>
      </c>
    </row>
    <row r="7" spans="1:10" ht="14.25" customHeight="1" x14ac:dyDescent="0.25">
      <c r="A7" s="20" t="s">
        <v>6</v>
      </c>
      <c r="B7" s="21">
        <v>-5348.4070609370001</v>
      </c>
      <c r="C7" s="22" t="s">
        <v>37</v>
      </c>
      <c r="D7" s="7">
        <v>-5348.4070609370001</v>
      </c>
      <c r="E7" s="21"/>
      <c r="F7" s="21"/>
      <c r="G7" s="21">
        <v>-5348.4070609370001</v>
      </c>
      <c r="H7" s="22" t="s">
        <v>37</v>
      </c>
      <c r="I7" s="7">
        <v>-5348.4070609370001</v>
      </c>
    </row>
    <row r="8" spans="1:10" ht="14.25" customHeight="1" x14ac:dyDescent="0.25">
      <c r="A8" s="23" t="s">
        <v>7</v>
      </c>
      <c r="B8" s="21">
        <v>-8080.3513105909997</v>
      </c>
      <c r="C8" s="22">
        <v>-277</v>
      </c>
      <c r="D8" s="7">
        <v>-8357.3513105909988</v>
      </c>
      <c r="E8" s="21"/>
      <c r="F8" s="21"/>
      <c r="G8" s="21">
        <v>-8755.9846879199995</v>
      </c>
      <c r="H8" s="15">
        <v>-277</v>
      </c>
      <c r="I8" s="7">
        <v>-9032.9846879199995</v>
      </c>
    </row>
    <row r="9" spans="1:10" x14ac:dyDescent="0.25">
      <c r="A9" s="24" t="s">
        <v>8</v>
      </c>
      <c r="B9" s="25">
        <v>-1614.0762580249998</v>
      </c>
      <c r="C9" s="26" t="s">
        <v>37</v>
      </c>
      <c r="D9" s="7">
        <v>-1614.0762580249998</v>
      </c>
      <c r="E9" s="25"/>
      <c r="F9" s="25"/>
      <c r="G9" s="25">
        <v>-1617.9367208670001</v>
      </c>
      <c r="H9" s="26" t="s">
        <v>37</v>
      </c>
      <c r="I9" s="7">
        <v>-1617.9367208670001</v>
      </c>
      <c r="J9" s="5"/>
    </row>
    <row r="10" spans="1:10" x14ac:dyDescent="0.25">
      <c r="A10" s="20" t="s">
        <v>9</v>
      </c>
      <c r="B10" s="21">
        <v>-49.844197634000011</v>
      </c>
      <c r="C10" s="22" t="s">
        <v>37</v>
      </c>
      <c r="D10" s="7">
        <v>-49.844197634000011</v>
      </c>
      <c r="E10" s="21"/>
      <c r="F10" s="21"/>
      <c r="G10" s="21">
        <v>-213.43721822700007</v>
      </c>
      <c r="H10" s="22" t="s">
        <v>37</v>
      </c>
      <c r="I10" s="7">
        <v>-213.43721822700007</v>
      </c>
      <c r="J10" s="5"/>
    </row>
    <row r="11" spans="1:10" ht="24" customHeight="1" x14ac:dyDescent="0.25">
      <c r="A11" s="23" t="s">
        <v>10</v>
      </c>
      <c r="B11" s="21">
        <v>731.09768627400001</v>
      </c>
      <c r="C11" s="22" t="s">
        <v>37</v>
      </c>
      <c r="D11" s="7">
        <v>731.09768627400001</v>
      </c>
      <c r="E11" s="21"/>
      <c r="F11" s="27"/>
      <c r="G11" s="21">
        <v>731.09768627400001</v>
      </c>
      <c r="H11" s="22" t="s">
        <v>37</v>
      </c>
      <c r="I11" s="7">
        <v>731.09768627400001</v>
      </c>
      <c r="J11" s="5"/>
    </row>
    <row r="12" spans="1:10" ht="14.25" customHeight="1" x14ac:dyDescent="0.25">
      <c r="A12" s="28" t="s">
        <v>11</v>
      </c>
      <c r="B12" s="29">
        <v>5.5467865170000001</v>
      </c>
      <c r="C12" s="30" t="s">
        <v>37</v>
      </c>
      <c r="D12" s="8">
        <v>5.5467865170000001</v>
      </c>
      <c r="E12" s="29"/>
      <c r="F12" s="29"/>
      <c r="G12" s="29">
        <v>5.5512892919999999</v>
      </c>
      <c r="H12" s="30" t="s">
        <v>37</v>
      </c>
      <c r="I12" s="8">
        <v>5.5512892919999999</v>
      </c>
      <c r="J12" s="5"/>
    </row>
    <row r="13" spans="1:10" ht="14.25" customHeight="1" x14ac:dyDescent="0.25">
      <c r="A13" s="31" t="s">
        <v>12</v>
      </c>
      <c r="B13" s="32">
        <v>8680.7453603869981</v>
      </c>
      <c r="C13" s="33" t="s">
        <v>37</v>
      </c>
      <c r="D13" s="7">
        <v>8680.7453603869981</v>
      </c>
      <c r="E13" s="32"/>
      <c r="F13" s="34"/>
      <c r="G13" s="32">
        <v>9378.559680094997</v>
      </c>
      <c r="H13" s="33" t="s">
        <v>37</v>
      </c>
      <c r="I13" s="7">
        <v>9378.559680094997</v>
      </c>
    </row>
    <row r="14" spans="1:10" ht="14.25" customHeight="1" x14ac:dyDescent="0.25">
      <c r="A14" s="20" t="s">
        <v>13</v>
      </c>
      <c r="B14" s="21">
        <v>79.016962747000036</v>
      </c>
      <c r="C14" s="22" t="s">
        <v>37</v>
      </c>
      <c r="D14" s="7">
        <v>79.016962747000036</v>
      </c>
      <c r="E14" s="21"/>
      <c r="F14" s="21"/>
      <c r="G14" s="21">
        <v>78.936819924000048</v>
      </c>
      <c r="H14" s="22" t="s">
        <v>37</v>
      </c>
      <c r="I14" s="7">
        <v>78.936819924000048</v>
      </c>
    </row>
    <row r="15" spans="1:10" ht="14.25" customHeight="1" x14ac:dyDescent="0.25">
      <c r="A15" s="20" t="s">
        <v>14</v>
      </c>
      <c r="B15" s="21">
        <v>-384.86112453800001</v>
      </c>
      <c r="C15" s="22" t="s">
        <v>37</v>
      </c>
      <c r="D15" s="7">
        <v>-384.86112453800001</v>
      </c>
      <c r="E15" s="21"/>
      <c r="F15" s="21"/>
      <c r="G15" s="21">
        <v>-384.77936189000002</v>
      </c>
      <c r="H15" s="22" t="s">
        <v>37</v>
      </c>
      <c r="I15" s="7">
        <v>-384.77936189000002</v>
      </c>
    </row>
    <row r="16" spans="1:10" ht="14.25" customHeight="1" x14ac:dyDescent="0.25">
      <c r="A16" s="35" t="s">
        <v>15</v>
      </c>
      <c r="B16" s="14">
        <v>-215.28760952399998</v>
      </c>
      <c r="C16" s="15" t="s">
        <v>37</v>
      </c>
      <c r="D16" s="8">
        <v>-215.28760952399998</v>
      </c>
      <c r="E16" s="14"/>
      <c r="F16" s="14"/>
      <c r="G16" s="14">
        <v>-215.28760952399998</v>
      </c>
      <c r="H16" s="15" t="s">
        <v>37</v>
      </c>
      <c r="I16" s="8">
        <v>-215.28760952399998</v>
      </c>
    </row>
    <row r="17" spans="1:9" ht="14.25" customHeight="1" x14ac:dyDescent="0.25">
      <c r="A17" s="36" t="s">
        <v>16</v>
      </c>
      <c r="B17" s="32">
        <v>8159.6135890719988</v>
      </c>
      <c r="C17" s="33" t="s">
        <v>37</v>
      </c>
      <c r="D17" s="7">
        <v>8159.6135890719988</v>
      </c>
      <c r="E17" s="32"/>
      <c r="F17" s="32"/>
      <c r="G17" s="32">
        <v>8857.4238360639629</v>
      </c>
      <c r="H17" s="33" t="s">
        <v>37</v>
      </c>
      <c r="I17" s="7">
        <v>8857.4238360639629</v>
      </c>
    </row>
    <row r="18" spans="1:9" ht="14.25" customHeight="1" x14ac:dyDescent="0.25">
      <c r="A18" s="35" t="s">
        <v>17</v>
      </c>
      <c r="B18" s="14">
        <v>-1885.9581476050009</v>
      </c>
      <c r="C18" s="15" t="s">
        <v>37</v>
      </c>
      <c r="D18" s="8">
        <v>-1885.9581476050009</v>
      </c>
      <c r="E18" s="14"/>
      <c r="F18" s="14"/>
      <c r="G18" s="14">
        <v>-2026.786813089001</v>
      </c>
      <c r="H18" s="15" t="s">
        <v>37</v>
      </c>
      <c r="I18" s="8">
        <v>-2026.786813089001</v>
      </c>
    </row>
    <row r="19" spans="1:9" ht="14.25" customHeight="1" x14ac:dyDescent="0.25">
      <c r="A19" s="36" t="s">
        <v>21</v>
      </c>
      <c r="B19" s="32">
        <v>6273.6554414669981</v>
      </c>
      <c r="C19" s="33" t="s">
        <v>37</v>
      </c>
      <c r="D19" s="7">
        <v>6273.6554414669981</v>
      </c>
      <c r="E19" s="32"/>
      <c r="F19" s="32"/>
      <c r="G19" s="32">
        <v>6830.6370229748845</v>
      </c>
      <c r="H19" s="33" t="s">
        <v>37</v>
      </c>
      <c r="I19" s="7">
        <v>6830.6370229748845</v>
      </c>
    </row>
    <row r="20" spans="1:9" x14ac:dyDescent="0.25">
      <c r="A20" s="37"/>
      <c r="B20" s="37"/>
      <c r="C20" s="37"/>
      <c r="D20" s="37"/>
      <c r="E20" s="37"/>
      <c r="F20" s="37"/>
      <c r="G20" s="37"/>
      <c r="H20" s="37"/>
      <c r="I20" s="37"/>
    </row>
    <row r="21" spans="1:9" x14ac:dyDescent="0.25">
      <c r="A21" s="37"/>
      <c r="B21" s="37"/>
      <c r="C21" s="37"/>
      <c r="D21" s="37"/>
      <c r="E21" s="37"/>
      <c r="F21" s="37"/>
      <c r="G21" s="37"/>
      <c r="H21" s="37"/>
      <c r="I21" s="37"/>
    </row>
    <row r="22" spans="1:9" ht="15.75" x14ac:dyDescent="0.25">
      <c r="A22" s="55"/>
      <c r="B22" s="56"/>
      <c r="C22" s="39"/>
      <c r="D22" s="37"/>
      <c r="E22" s="38"/>
      <c r="F22" s="40"/>
      <c r="G22" s="41"/>
      <c r="H22" s="40"/>
      <c r="I22" s="37"/>
    </row>
  </sheetData>
  <mergeCells count="3">
    <mergeCell ref="B2:D2"/>
    <mergeCell ref="G2:I2"/>
    <mergeCell ref="A22:B22"/>
  </mergeCells>
  <pageMargins left="0.7" right="0.7" top="0.75" bottom="0.75" header="0.3" footer="0.3"/>
  <pageSetup paperSize="9"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opLeftCell="A10" workbookViewId="0">
      <selection activeCell="A22" sqref="A22:XFD40"/>
    </sheetView>
  </sheetViews>
  <sheetFormatPr defaultRowHeight="15" x14ac:dyDescent="0.25"/>
  <cols>
    <col min="1" max="1" width="33.7109375" customWidth="1"/>
    <col min="2" max="2" width="9.7109375" customWidth="1"/>
    <col min="3" max="3" width="8.7109375" customWidth="1"/>
    <col min="5" max="5" width="2.7109375" customWidth="1"/>
    <col min="6" max="6" width="3" customWidth="1"/>
    <col min="7" max="7" width="8" bestFit="1" customWidth="1"/>
    <col min="8" max="8" width="8.140625" customWidth="1"/>
    <col min="10" max="10" width="4.5703125" customWidth="1"/>
    <col min="11" max="11" width="12.28515625" style="47" customWidth="1"/>
  </cols>
  <sheetData>
    <row r="1" spans="1:11" ht="15.75" x14ac:dyDescent="0.25">
      <c r="A1" s="57" t="s">
        <v>0</v>
      </c>
      <c r="B1" s="57"/>
      <c r="C1" s="58"/>
      <c r="D1" s="58"/>
      <c r="E1" s="58"/>
      <c r="F1" s="42"/>
      <c r="G1" s="42"/>
      <c r="H1" s="42"/>
      <c r="I1" s="42"/>
    </row>
    <row r="2" spans="1:11" x14ac:dyDescent="0.25">
      <c r="A2" s="43" t="s">
        <v>38</v>
      </c>
      <c r="B2" s="49" t="s">
        <v>1</v>
      </c>
      <c r="C2" s="51"/>
      <c r="D2" s="51"/>
      <c r="E2" s="44"/>
      <c r="F2" s="45"/>
      <c r="G2" s="49" t="str">
        <f>"Volvo Group"</f>
        <v>Volvo Group</v>
      </c>
      <c r="H2" s="50"/>
      <c r="I2" s="50"/>
    </row>
    <row r="3" spans="1:11" ht="25.5" customHeight="1" x14ac:dyDescent="0.25">
      <c r="A3" s="1" t="s">
        <v>2</v>
      </c>
      <c r="B3" s="3" t="s">
        <v>18</v>
      </c>
      <c r="C3" s="3" t="s">
        <v>19</v>
      </c>
      <c r="D3" s="6" t="s">
        <v>20</v>
      </c>
      <c r="E3" s="4"/>
      <c r="F3" s="6"/>
      <c r="G3" s="3" t="s">
        <v>18</v>
      </c>
      <c r="H3" s="3" t="s">
        <v>19</v>
      </c>
      <c r="I3" s="6" t="s">
        <v>20</v>
      </c>
    </row>
    <row r="4" spans="1:11" x14ac:dyDescent="0.25">
      <c r="A4" s="10" t="s">
        <v>22</v>
      </c>
      <c r="B4" s="7">
        <v>418361.33260440407</v>
      </c>
      <c r="C4" s="11" t="s">
        <v>37</v>
      </c>
      <c r="D4" s="7">
        <v>418361.33260440407</v>
      </c>
      <c r="E4" s="12"/>
      <c r="F4" s="12"/>
      <c r="G4" s="12">
        <v>431980.04324904608</v>
      </c>
      <c r="H4" s="11" t="s">
        <v>37</v>
      </c>
      <c r="I4" s="7">
        <v>431980.04324904608</v>
      </c>
    </row>
    <row r="5" spans="1:11" x14ac:dyDescent="0.25">
      <c r="A5" s="13" t="s">
        <v>23</v>
      </c>
      <c r="B5" s="14">
        <v>-319055.27610927611</v>
      </c>
      <c r="C5" s="15">
        <v>1292</v>
      </c>
      <c r="D5" s="8">
        <v>-317763.27610927611</v>
      </c>
      <c r="E5" s="14"/>
      <c r="F5" s="16"/>
      <c r="G5" s="14">
        <v>-326894.68385680311</v>
      </c>
      <c r="H5" s="15">
        <f>C5</f>
        <v>1292</v>
      </c>
      <c r="I5" s="8">
        <v>-325602.68385680311</v>
      </c>
      <c r="K5" s="48"/>
    </row>
    <row r="6" spans="1:11" x14ac:dyDescent="0.25">
      <c r="A6" s="17" t="s">
        <v>24</v>
      </c>
      <c r="B6" s="18">
        <v>99306.056495127923</v>
      </c>
      <c r="C6" s="19">
        <f>C5</f>
        <v>1292</v>
      </c>
      <c r="D6" s="7">
        <v>100598.05649512792</v>
      </c>
      <c r="E6" s="18"/>
      <c r="F6" s="18"/>
      <c r="G6" s="18">
        <v>105085.35939224296</v>
      </c>
      <c r="H6" s="19">
        <f>H5</f>
        <v>1292</v>
      </c>
      <c r="I6" s="7">
        <v>106377.35939224296</v>
      </c>
    </row>
    <row r="7" spans="1:11" x14ac:dyDescent="0.25">
      <c r="A7" s="20" t="s">
        <v>25</v>
      </c>
      <c r="B7" s="21">
        <v>-18539.049231176003</v>
      </c>
      <c r="C7" s="22" t="s">
        <v>37</v>
      </c>
      <c r="D7" s="7">
        <v>-18539.049231176003</v>
      </c>
      <c r="E7" s="21"/>
      <c r="F7" s="21"/>
      <c r="G7" s="21">
        <v>-18539.049231176003</v>
      </c>
      <c r="H7" s="22" t="s">
        <v>37</v>
      </c>
      <c r="I7" s="7">
        <v>-18539.049231176003</v>
      </c>
    </row>
    <row r="8" spans="1:11" x14ac:dyDescent="0.25">
      <c r="A8" s="23" t="s">
        <v>26</v>
      </c>
      <c r="B8" s="21">
        <v>-30482.826057410999</v>
      </c>
      <c r="C8" s="22">
        <f>-C5</f>
        <v>-1292</v>
      </c>
      <c r="D8" s="7">
        <v>-31774.826057410999</v>
      </c>
      <c r="E8" s="21"/>
      <c r="F8" s="21"/>
      <c r="G8" s="21">
        <v>-33037.167599967994</v>
      </c>
      <c r="H8" s="15">
        <f>C8</f>
        <v>-1292</v>
      </c>
      <c r="I8" s="7">
        <v>-34329.167599967994</v>
      </c>
    </row>
    <row r="9" spans="1:11" x14ac:dyDescent="0.25">
      <c r="A9" s="24" t="s">
        <v>27</v>
      </c>
      <c r="B9" s="25">
        <v>-5887.2003671519997</v>
      </c>
      <c r="C9" s="26" t="s">
        <v>37</v>
      </c>
      <c r="D9" s="7">
        <v>-5887.2003671519997</v>
      </c>
      <c r="E9" s="25"/>
      <c r="F9" s="25"/>
      <c r="G9" s="25">
        <v>-5900.6540891679997</v>
      </c>
      <c r="H9" s="26" t="s">
        <v>37</v>
      </c>
      <c r="I9" s="7">
        <v>-5900.6540891679997</v>
      </c>
    </row>
    <row r="10" spans="1:11" x14ac:dyDescent="0.25">
      <c r="A10" s="20" t="s">
        <v>28</v>
      </c>
      <c r="B10" s="21">
        <v>230.1409013910004</v>
      </c>
      <c r="C10" s="22" t="s">
        <v>37</v>
      </c>
      <c r="D10" s="7">
        <v>230.1409013910004</v>
      </c>
      <c r="E10" s="21"/>
      <c r="F10" s="21"/>
      <c r="G10" s="21">
        <v>-221.09673905799917</v>
      </c>
      <c r="H10" s="22" t="s">
        <v>37</v>
      </c>
      <c r="I10" s="7">
        <v>-221.09673905799917</v>
      </c>
    </row>
    <row r="11" spans="1:11" ht="23.25" x14ac:dyDescent="0.25">
      <c r="A11" s="23" t="s">
        <v>29</v>
      </c>
      <c r="B11" s="21">
        <v>1859.268326545</v>
      </c>
      <c r="C11" s="22" t="s">
        <v>37</v>
      </c>
      <c r="D11" s="7">
        <v>1859.268326545</v>
      </c>
      <c r="E11" s="21"/>
      <c r="F11" s="27"/>
      <c r="G11" s="21">
        <v>1859.268326545</v>
      </c>
      <c r="H11" s="22" t="s">
        <v>37</v>
      </c>
      <c r="I11" s="7">
        <v>1859.268326545</v>
      </c>
    </row>
    <row r="12" spans="1:11" x14ac:dyDescent="0.25">
      <c r="A12" s="28" t="s">
        <v>30</v>
      </c>
      <c r="B12" s="29">
        <v>284.64106918900001</v>
      </c>
      <c r="C12" s="30" t="s">
        <v>37</v>
      </c>
      <c r="D12" s="8">
        <v>284.64106918900001</v>
      </c>
      <c r="E12" s="29"/>
      <c r="F12" s="29"/>
      <c r="G12" s="29">
        <v>284.656832958</v>
      </c>
      <c r="H12" s="30" t="s">
        <v>37</v>
      </c>
      <c r="I12" s="8">
        <v>284.656832958</v>
      </c>
    </row>
    <row r="13" spans="1:11" x14ac:dyDescent="0.25">
      <c r="A13" s="31" t="s">
        <v>31</v>
      </c>
      <c r="B13" s="32">
        <v>46771.03113651411</v>
      </c>
      <c r="C13" s="33" t="s">
        <v>37</v>
      </c>
      <c r="D13" s="7">
        <v>46771.03113651411</v>
      </c>
      <c r="E13" s="32"/>
      <c r="F13" s="34"/>
      <c r="G13" s="32">
        <v>49531.316892376111</v>
      </c>
      <c r="H13" s="33" t="s">
        <v>37</v>
      </c>
      <c r="I13" s="7">
        <v>49531.316892376111</v>
      </c>
    </row>
    <row r="14" spans="1:11" x14ac:dyDescent="0.25">
      <c r="A14" s="20" t="s">
        <v>32</v>
      </c>
      <c r="B14" s="21">
        <v>319.89453996000083</v>
      </c>
      <c r="C14" s="22" t="s">
        <v>37</v>
      </c>
      <c r="D14" s="7">
        <v>319.89453996000083</v>
      </c>
      <c r="E14" s="21"/>
      <c r="F14" s="21"/>
      <c r="G14" s="21">
        <v>320.12118210700049</v>
      </c>
      <c r="H14" s="22" t="s">
        <v>37</v>
      </c>
      <c r="I14" s="7">
        <v>320.12118210700049</v>
      </c>
    </row>
    <row r="15" spans="1:11" x14ac:dyDescent="0.25">
      <c r="A15" s="20" t="s">
        <v>33</v>
      </c>
      <c r="B15" s="21">
        <v>-1673.2880613759994</v>
      </c>
      <c r="C15" s="22" t="s">
        <v>37</v>
      </c>
      <c r="D15" s="7">
        <v>-1673.2880613759994</v>
      </c>
      <c r="E15" s="21"/>
      <c r="F15" s="21"/>
      <c r="G15" s="21">
        <v>-1673.5480429259994</v>
      </c>
      <c r="H15" s="22" t="s">
        <v>37</v>
      </c>
      <c r="I15" s="7">
        <v>-1673.5480429259994</v>
      </c>
    </row>
    <row r="16" spans="1:11" x14ac:dyDescent="0.25">
      <c r="A16" s="35" t="s">
        <v>34</v>
      </c>
      <c r="B16" s="14">
        <v>-1346.0820684780008</v>
      </c>
      <c r="C16" s="15" t="s">
        <v>37</v>
      </c>
      <c r="D16" s="8">
        <v>-1346.0820684780008</v>
      </c>
      <c r="E16" s="14"/>
      <c r="F16" s="14"/>
      <c r="G16" s="14">
        <v>-1345.0820684780006</v>
      </c>
      <c r="H16" s="15" t="s">
        <v>37</v>
      </c>
      <c r="I16" s="8">
        <v>-1345.0820684780006</v>
      </c>
    </row>
    <row r="17" spans="1:9" x14ac:dyDescent="0.25">
      <c r="A17" s="36" t="s">
        <v>35</v>
      </c>
      <c r="B17" s="32">
        <v>44071.495016620102</v>
      </c>
      <c r="C17" s="33" t="s">
        <v>37</v>
      </c>
      <c r="D17" s="7">
        <v>44071.495016620102</v>
      </c>
      <c r="E17" s="32"/>
      <c r="F17" s="32"/>
      <c r="G17" s="32">
        <v>46831.997995702077</v>
      </c>
      <c r="H17" s="33" t="s">
        <v>37</v>
      </c>
      <c r="I17" s="7">
        <v>46831.997995702077</v>
      </c>
    </row>
    <row r="18" spans="1:9" x14ac:dyDescent="0.25">
      <c r="A18" s="35" t="s">
        <v>36</v>
      </c>
      <c r="B18" s="14">
        <v>-9649.7357798429948</v>
      </c>
      <c r="C18" s="15" t="s">
        <v>37</v>
      </c>
      <c r="D18" s="8">
        <v>-9649.7357798429948</v>
      </c>
      <c r="E18" s="14"/>
      <c r="F18" s="14"/>
      <c r="G18" s="14">
        <v>-10336.913015289996</v>
      </c>
      <c r="H18" s="15" t="s">
        <v>37</v>
      </c>
      <c r="I18" s="8">
        <v>-10336.913015289996</v>
      </c>
    </row>
    <row r="19" spans="1:9" x14ac:dyDescent="0.25">
      <c r="A19" s="36" t="s">
        <v>21</v>
      </c>
      <c r="B19" s="32">
        <v>34421.662106777105</v>
      </c>
      <c r="C19" s="33" t="s">
        <v>37</v>
      </c>
      <c r="D19" s="7">
        <v>34421.662106777105</v>
      </c>
      <c r="E19" s="32"/>
      <c r="F19" s="32"/>
      <c r="G19" s="32">
        <v>36495.090550411995</v>
      </c>
      <c r="H19" s="33" t="s">
        <v>37</v>
      </c>
      <c r="I19" s="7">
        <v>36495.090550411995</v>
      </c>
    </row>
    <row r="20" spans="1:9" x14ac:dyDescent="0.25">
      <c r="A20" s="37"/>
      <c r="B20" s="37"/>
      <c r="C20" s="37"/>
      <c r="D20" s="37"/>
      <c r="E20" s="37"/>
      <c r="F20" s="37"/>
      <c r="G20" s="37"/>
      <c r="H20" s="37"/>
      <c r="I20" s="37"/>
    </row>
    <row r="21" spans="1:9" x14ac:dyDescent="0.25">
      <c r="A21" s="37"/>
      <c r="B21" s="37"/>
      <c r="C21" s="37"/>
      <c r="D21" s="37"/>
      <c r="E21" s="37"/>
      <c r="F21" s="37"/>
      <c r="G21" s="37"/>
      <c r="H21" s="37"/>
      <c r="I21" s="37"/>
    </row>
  </sheetData>
  <mergeCells count="4">
    <mergeCell ref="A1:B1"/>
    <mergeCell ref="C1:E1"/>
    <mergeCell ref="B2:D2"/>
    <mergeCell ref="G2:I2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Q4</vt:lpstr>
      <vt:lpstr>Full Year 2019 </vt:lpstr>
    </vt:vector>
  </TitlesOfParts>
  <Company>VolvoIT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Andersson John</dc:creator>
  <cp:lastModifiedBy>Christensson Anders</cp:lastModifiedBy>
  <cp:lastPrinted>2020-04-03T07:43:10Z</cp:lastPrinted>
  <dcterms:created xsi:type="dcterms:W3CDTF">2020-02-24T20:03:13Z</dcterms:created>
  <dcterms:modified xsi:type="dcterms:W3CDTF">2020-04-06T11:18:18Z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